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rüfungstrainer\Wirtschaftsfachwirt\Unterricht\Rechnungswesen HQ\Zusatzaufgaben\16 Zuschlagssätze mit großem BAB mit und ohne BAB II\Aufgabe 3\"/>
    </mc:Choice>
  </mc:AlternateContent>
  <xr:revisionPtr revIDLastSave="0" documentId="13_ncr:1_{576E81C2-24CB-4838-8417-C02B832AD9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2" i="1"/>
  <c r="H7" i="1"/>
  <c r="M10" i="1"/>
  <c r="M7" i="1"/>
  <c r="M4" i="1"/>
  <c r="C6" i="1"/>
  <c r="C8" i="1" s="1"/>
  <c r="E6" i="1"/>
  <c r="E8" i="1" s="1"/>
  <c r="F6" i="1"/>
  <c r="F8" i="1" s="1"/>
  <c r="G6" i="1"/>
  <c r="H6" i="1"/>
  <c r="D5" i="1"/>
  <c r="H8" i="1" l="1"/>
  <c r="G8" i="1"/>
</calcChain>
</file>

<file path=xl/sharedStrings.xml><?xml version="1.0" encoding="utf-8"?>
<sst xmlns="http://schemas.openxmlformats.org/spreadsheetml/2006/main" count="39" uniqueCount="31">
  <si>
    <t>Umlage Kantine</t>
  </si>
  <si>
    <t>Umlage Fertigungsplanung</t>
  </si>
  <si>
    <t>Kantine</t>
  </si>
  <si>
    <t>Material</t>
  </si>
  <si>
    <t>I</t>
  </si>
  <si>
    <t>II</t>
  </si>
  <si>
    <t>Verwaltung</t>
  </si>
  <si>
    <t>Vertrieb</t>
  </si>
  <si>
    <t>Fertigungshauptstellen</t>
  </si>
  <si>
    <t>Fertigungsmaterial</t>
  </si>
  <si>
    <t>+</t>
  </si>
  <si>
    <t>Materialgemeinkosten</t>
  </si>
  <si>
    <t>=</t>
  </si>
  <si>
    <t>Materialkosten</t>
  </si>
  <si>
    <t>Herstellkosten der Erzeugung</t>
  </si>
  <si>
    <t>Minderbestand</t>
  </si>
  <si>
    <t>-</t>
  </si>
  <si>
    <t>Mehrbestand</t>
  </si>
  <si>
    <t>Herstellkosten des Umsatzes</t>
  </si>
  <si>
    <t>Fertigungslöhne I</t>
  </si>
  <si>
    <t>Fertigungsgemeinkosten I</t>
  </si>
  <si>
    <t>Fertigungskosten I</t>
  </si>
  <si>
    <t>Sondereinzelkosten d. Fertigung</t>
  </si>
  <si>
    <t>Fertigungslöhne II</t>
  </si>
  <si>
    <t>Fertigungsgemeinkosten II</t>
  </si>
  <si>
    <t>Fertigungskosten II</t>
  </si>
  <si>
    <t>Bezugsgröße</t>
  </si>
  <si>
    <t>Zuschlagssätze</t>
  </si>
  <si>
    <t>Gemeinkosten</t>
  </si>
  <si>
    <t>Summe Gemeinkosten</t>
  </si>
  <si>
    <t>Fertigungsplanung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</si>
</sst>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0" fillId="0" borderId="1" xfId="0" applyNumberFormat="1" applyFill="1" applyBorder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0" fillId="0" borderId="0" xfId="0" quotePrefix="1"/>
    <xf numFmtId="165" fontId="0" fillId="0" borderId="0" xfId="0" quotePrefix="1" applyNumberFormat="1"/>
    <xf numFmtId="0" fontId="2" fillId="0" borderId="0" xfId="0" quotePrefix="1" applyFont="1"/>
    <xf numFmtId="0" fontId="2" fillId="0" borderId="0" xfId="0" applyFont="1"/>
    <xf numFmtId="165" fontId="2" fillId="0" borderId="0" xfId="0" applyNumberFormat="1" applyFont="1"/>
    <xf numFmtId="164" fontId="0" fillId="0" borderId="1" xfId="1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Fill="1" applyBorder="1" applyAlignment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164" fontId="0" fillId="0" borderId="0" xfId="0" applyNumberFormat="1" applyFill="1" applyBorder="1" applyAlignment="1"/>
    <xf numFmtId="164" fontId="0" fillId="0" borderId="1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/>
    <xf numFmtId="164" fontId="3" fillId="0" borderId="1" xfId="0" applyNumberFormat="1" applyFont="1" applyFill="1" applyBorder="1"/>
    <xf numFmtId="10" fontId="3" fillId="0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833426</xdr:colOff>
      <xdr:row>4</xdr:row>
      <xdr:rowOff>173098</xdr:rowOff>
    </xdr:from>
    <xdr:to>
      <xdr:col>4</xdr:col>
      <xdr:colOff>142934</xdr:colOff>
      <xdr:row>4</xdr:row>
      <xdr:rowOff>178001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378383" y="1332663"/>
          <a:ext cx="245442" cy="4903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772001</xdr:colOff>
      <xdr:row>3</xdr:row>
      <xdr:rowOff>177119</xdr:rowOff>
    </xdr:from>
    <xdr:to>
      <xdr:col>2</xdr:col>
      <xdr:colOff>134589</xdr:colOff>
      <xdr:row>3</xdr:row>
      <xdr:rowOff>177119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EB3FABEC-57F4-4ADE-AEDD-CEF8B92EE006}"/>
            </a:ext>
          </a:extLst>
        </xdr:cNvPr>
        <xdr:cNvCxnSpPr/>
      </xdr:nvCxnSpPr>
      <xdr:spPr>
        <a:xfrm>
          <a:off x="2504360" y="974838"/>
          <a:ext cx="201979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showGridLines="0" tabSelected="1" zoomScale="115" zoomScaleNormal="115" workbookViewId="0">
      <selection activeCell="F10" sqref="F10"/>
    </sheetView>
  </sheetViews>
  <sheetFormatPr baseColWidth="10" defaultRowHeight="14.4" x14ac:dyDescent="0.3"/>
  <cols>
    <col min="1" max="1" width="25.21875" customWidth="1"/>
    <col min="2" max="2" width="12.21875" customWidth="1"/>
    <col min="3" max="3" width="14.33203125" customWidth="1"/>
    <col min="4" max="5" width="13.5546875" customWidth="1"/>
    <col min="6" max="6" width="12.21875" customWidth="1"/>
    <col min="7" max="7" width="14.44140625" customWidth="1"/>
    <col min="8" max="8" width="13.77734375" customWidth="1"/>
    <col min="9" max="9" width="4.33203125" customWidth="1"/>
    <col min="10" max="10" width="3.6640625" customWidth="1"/>
    <col min="12" max="12" width="17" customWidth="1"/>
    <col min="13" max="13" width="16.44140625" customWidth="1"/>
    <col min="14" max="14" width="7.44140625" customWidth="1"/>
    <col min="16" max="16" width="19.77734375" customWidth="1"/>
  </cols>
  <sheetData>
    <row r="1" spans="1:16" ht="17.399999999999999" customHeight="1" x14ac:dyDescent="0.3">
      <c r="B1" s="17"/>
      <c r="C1" s="17"/>
      <c r="D1" s="25" t="s">
        <v>30</v>
      </c>
      <c r="E1" s="27" t="s">
        <v>8</v>
      </c>
      <c r="F1" s="28"/>
      <c r="G1" s="25" t="s">
        <v>6</v>
      </c>
      <c r="H1" s="25" t="s">
        <v>7</v>
      </c>
      <c r="K1" s="15"/>
      <c r="L1" s="15"/>
    </row>
    <row r="2" spans="1:16" ht="18" customHeight="1" x14ac:dyDescent="0.3">
      <c r="B2" s="24" t="s">
        <v>2</v>
      </c>
      <c r="C2" s="24" t="s">
        <v>3</v>
      </c>
      <c r="D2" s="26"/>
      <c r="E2" s="18" t="s">
        <v>4</v>
      </c>
      <c r="F2" s="18" t="s">
        <v>5</v>
      </c>
      <c r="G2" s="26"/>
      <c r="H2" s="26"/>
      <c r="K2" t="s">
        <v>9</v>
      </c>
      <c r="L2" s="8"/>
      <c r="M2" s="8">
        <v>260000</v>
      </c>
    </row>
    <row r="3" spans="1:16" ht="28.05" customHeight="1" x14ac:dyDescent="0.3">
      <c r="A3" s="4" t="s">
        <v>28</v>
      </c>
      <c r="B3" s="14">
        <v>27000</v>
      </c>
      <c r="C3" s="14">
        <v>90000</v>
      </c>
      <c r="D3" s="14">
        <v>17000</v>
      </c>
      <c r="E3" s="14">
        <v>370000</v>
      </c>
      <c r="F3" s="14">
        <v>240000</v>
      </c>
      <c r="G3" s="14">
        <v>100000</v>
      </c>
      <c r="H3" s="14">
        <v>90000</v>
      </c>
      <c r="I3" s="2"/>
      <c r="J3" s="9" t="s">
        <v>10</v>
      </c>
      <c r="K3" t="s">
        <v>11</v>
      </c>
      <c r="L3" s="8"/>
      <c r="M3" s="8">
        <v>92000</v>
      </c>
    </row>
    <row r="4" spans="1:16" ht="28.05" customHeight="1" x14ac:dyDescent="0.3">
      <c r="A4" s="4" t="s">
        <v>0</v>
      </c>
      <c r="B4" s="5">
        <v>27000</v>
      </c>
      <c r="C4" s="14">
        <v>2000</v>
      </c>
      <c r="D4" s="14">
        <v>900</v>
      </c>
      <c r="E4" s="14">
        <v>5800</v>
      </c>
      <c r="F4" s="14">
        <v>3600</v>
      </c>
      <c r="G4" s="14">
        <v>11700</v>
      </c>
      <c r="H4" s="14">
        <v>3000</v>
      </c>
      <c r="I4" s="2"/>
      <c r="J4" s="9" t="s">
        <v>12</v>
      </c>
      <c r="K4" t="s">
        <v>13</v>
      </c>
      <c r="L4" s="8"/>
      <c r="M4" s="8">
        <f>SUM(M2:M3)</f>
        <v>352000</v>
      </c>
      <c r="N4" s="8"/>
    </row>
    <row r="5" spans="1:16" ht="28.05" customHeight="1" x14ac:dyDescent="0.3">
      <c r="A5" s="4" t="s">
        <v>1</v>
      </c>
      <c r="B5" s="5"/>
      <c r="C5" s="5"/>
      <c r="D5" s="5">
        <f>SUM(D3:D4)</f>
        <v>17900</v>
      </c>
      <c r="E5" s="14">
        <v>6000</v>
      </c>
      <c r="F5" s="14">
        <v>11900</v>
      </c>
      <c r="G5" s="5"/>
      <c r="H5" s="5"/>
      <c r="I5" s="1"/>
      <c r="K5" t="s">
        <v>19</v>
      </c>
      <c r="L5" s="8"/>
      <c r="M5" s="8">
        <v>330000</v>
      </c>
      <c r="N5" s="8"/>
    </row>
    <row r="6" spans="1:16" ht="28.05" customHeight="1" x14ac:dyDescent="0.3">
      <c r="A6" s="4" t="s">
        <v>29</v>
      </c>
      <c r="B6" s="5"/>
      <c r="C6" s="14">
        <f>SUM(C3:C5)</f>
        <v>92000</v>
      </c>
      <c r="D6" s="5"/>
      <c r="E6" s="5">
        <f>SUM(E3:E5)</f>
        <v>381800</v>
      </c>
      <c r="F6" s="5">
        <f>SUM(F3:F5)</f>
        <v>255500</v>
      </c>
      <c r="G6" s="5">
        <f>SUM(G3:G5)</f>
        <v>111700</v>
      </c>
      <c r="H6" s="5">
        <f>SUM(H3:H5)</f>
        <v>93000</v>
      </c>
      <c r="I6" s="2"/>
      <c r="J6" s="9" t="s">
        <v>10</v>
      </c>
      <c r="K6" t="s">
        <v>20</v>
      </c>
      <c r="L6" s="8"/>
      <c r="M6" s="8">
        <v>381800</v>
      </c>
      <c r="N6" s="8"/>
    </row>
    <row r="7" spans="1:16" ht="28.05" customHeight="1" x14ac:dyDescent="0.3">
      <c r="A7" s="4" t="s">
        <v>26</v>
      </c>
      <c r="B7" s="3"/>
      <c r="C7" s="22">
        <v>260000</v>
      </c>
      <c r="D7" s="5"/>
      <c r="E7" s="22">
        <v>330000</v>
      </c>
      <c r="F7" s="22">
        <v>170000</v>
      </c>
      <c r="G7" s="22">
        <v>1493700</v>
      </c>
      <c r="H7" s="22">
        <f>G7</f>
        <v>1493700</v>
      </c>
      <c r="I7" s="6"/>
      <c r="J7" s="10" t="s">
        <v>12</v>
      </c>
      <c r="K7" t="s">
        <v>21</v>
      </c>
      <c r="L7" s="8"/>
      <c r="M7" s="8">
        <f>SUM(M5:M6)</f>
        <v>711800</v>
      </c>
      <c r="N7" s="8"/>
    </row>
    <row r="8" spans="1:16" ht="28.05" customHeight="1" x14ac:dyDescent="0.3">
      <c r="A8" s="4" t="s">
        <v>27</v>
      </c>
      <c r="B8" s="3"/>
      <c r="C8" s="23">
        <f>C6/C7</f>
        <v>0.35384615384615387</v>
      </c>
      <c r="D8" s="20"/>
      <c r="E8" s="23">
        <f>E6/E7</f>
        <v>1.156969696969697</v>
      </c>
      <c r="F8" s="23">
        <f>F6/F7</f>
        <v>1.5029411764705882</v>
      </c>
      <c r="G8" s="23">
        <f>G6/G7</f>
        <v>7.4780745799022566E-2</v>
      </c>
      <c r="H8" s="23">
        <f>H6/H7</f>
        <v>6.2261498292829884E-2</v>
      </c>
      <c r="I8" s="6"/>
      <c r="K8" t="s">
        <v>23</v>
      </c>
      <c r="L8" s="8"/>
      <c r="M8" s="8">
        <v>170000</v>
      </c>
      <c r="N8" s="8"/>
    </row>
    <row r="9" spans="1:16" ht="28.05" customHeight="1" x14ac:dyDescent="0.3">
      <c r="J9" s="9" t="s">
        <v>10</v>
      </c>
      <c r="K9" t="s">
        <v>24</v>
      </c>
      <c r="L9" s="8"/>
      <c r="M9" s="8">
        <v>255500</v>
      </c>
      <c r="N9" s="8"/>
    </row>
    <row r="10" spans="1:16" ht="28.05" customHeight="1" x14ac:dyDescent="0.3">
      <c r="I10" s="8"/>
      <c r="J10" s="10" t="s">
        <v>12</v>
      </c>
      <c r="K10" t="s">
        <v>25</v>
      </c>
      <c r="L10" s="8"/>
      <c r="M10" s="8">
        <f>SUM(M8:M9)</f>
        <v>425500</v>
      </c>
      <c r="N10" s="8"/>
    </row>
    <row r="11" spans="1:16" ht="28.05" customHeight="1" x14ac:dyDescent="0.3">
      <c r="A11" s="21"/>
      <c r="B11" s="16"/>
      <c r="C11" s="16"/>
      <c r="D11" s="16"/>
      <c r="E11" s="16"/>
      <c r="F11" s="16"/>
      <c r="G11" s="16"/>
      <c r="H11" s="16"/>
      <c r="J11" s="9" t="s">
        <v>10</v>
      </c>
      <c r="K11" t="s">
        <v>22</v>
      </c>
      <c r="M11" s="8">
        <v>3000</v>
      </c>
      <c r="N11" s="8"/>
      <c r="P11" s="8"/>
    </row>
    <row r="12" spans="1:16" ht="28.05" customHeight="1" x14ac:dyDescent="0.3">
      <c r="A12" s="21"/>
      <c r="B12" s="16"/>
      <c r="C12" s="19"/>
      <c r="D12" s="19"/>
      <c r="E12" s="19"/>
      <c r="F12" s="19"/>
      <c r="G12" s="19"/>
      <c r="H12" s="19"/>
      <c r="J12" s="10" t="s">
        <v>12</v>
      </c>
      <c r="K12" t="s">
        <v>14</v>
      </c>
      <c r="L12" s="8"/>
      <c r="M12" s="8">
        <f>M4+M7+M10+M11</f>
        <v>1492300</v>
      </c>
      <c r="N12" s="8"/>
    </row>
    <row r="13" spans="1:16" ht="28.05" customHeight="1" x14ac:dyDescent="0.3">
      <c r="A13" s="16"/>
      <c r="B13" s="16"/>
      <c r="C13" s="16"/>
      <c r="D13" s="16"/>
      <c r="E13" s="16"/>
      <c r="F13" s="16"/>
      <c r="G13" s="16"/>
      <c r="H13" s="16"/>
      <c r="J13" s="9" t="s">
        <v>10</v>
      </c>
      <c r="K13" t="s">
        <v>15</v>
      </c>
      <c r="L13" s="8"/>
      <c r="M13" s="8">
        <v>3000</v>
      </c>
      <c r="N13" s="8"/>
    </row>
    <row r="14" spans="1:16" ht="28.05" customHeight="1" x14ac:dyDescent="0.3">
      <c r="A14" s="16"/>
      <c r="B14" s="16"/>
      <c r="C14" s="16"/>
      <c r="D14" s="16"/>
      <c r="E14" s="16"/>
      <c r="F14" s="16"/>
      <c r="G14" s="16"/>
      <c r="H14" s="16"/>
      <c r="J14" s="9" t="s">
        <v>16</v>
      </c>
      <c r="K14" t="s">
        <v>17</v>
      </c>
      <c r="L14" s="8"/>
      <c r="M14" s="8">
        <v>1600</v>
      </c>
      <c r="N14" s="8"/>
    </row>
    <row r="15" spans="1:16" ht="28.05" customHeight="1" x14ac:dyDescent="0.3">
      <c r="A15" s="16"/>
      <c r="B15" s="16"/>
      <c r="C15" s="16"/>
      <c r="D15" s="16"/>
      <c r="E15" s="16"/>
      <c r="F15" s="16"/>
      <c r="G15" s="16"/>
      <c r="H15" s="16"/>
      <c r="J15" s="9" t="s">
        <v>12</v>
      </c>
      <c r="K15" t="s">
        <v>18</v>
      </c>
      <c r="L15" s="8"/>
      <c r="M15" s="8">
        <f>M12+M13-M14</f>
        <v>1493700</v>
      </c>
      <c r="N15" s="8"/>
    </row>
    <row r="16" spans="1:16" ht="28.05" customHeight="1" x14ac:dyDescent="0.3">
      <c r="A16" s="16"/>
      <c r="B16" s="16"/>
      <c r="C16" s="16"/>
      <c r="D16" s="16"/>
      <c r="E16" s="16"/>
      <c r="F16" s="16"/>
      <c r="G16" s="16"/>
      <c r="H16" s="16"/>
      <c r="I16" s="7"/>
      <c r="N16" s="8"/>
      <c r="P16" s="8"/>
    </row>
    <row r="17" spans="1:14" ht="28.05" customHeight="1" x14ac:dyDescent="0.3">
      <c r="B17" s="8"/>
      <c r="I17" s="7"/>
      <c r="J17" s="9"/>
      <c r="L17" s="8"/>
      <c r="M17" s="8"/>
      <c r="N17" s="8"/>
    </row>
    <row r="18" spans="1:14" ht="28.05" customHeight="1" x14ac:dyDescent="0.3">
      <c r="A18" s="8"/>
      <c r="B18" s="8"/>
      <c r="J18" s="9"/>
      <c r="L18" s="8"/>
      <c r="M18" s="8"/>
      <c r="N18" s="8"/>
    </row>
    <row r="19" spans="1:14" ht="28.05" customHeight="1" x14ac:dyDescent="0.3">
      <c r="A19" s="8"/>
      <c r="B19" s="8"/>
      <c r="I19" s="7"/>
      <c r="J19" s="9"/>
      <c r="M19" s="8"/>
    </row>
    <row r="20" spans="1:14" ht="28.05" customHeight="1" x14ac:dyDescent="0.3">
      <c r="B20" s="8"/>
      <c r="J20" s="9"/>
      <c r="L20" s="8"/>
      <c r="M20" s="8"/>
      <c r="N20" s="8"/>
    </row>
    <row r="21" spans="1:14" ht="21.6" customHeight="1" x14ac:dyDescent="0.3">
      <c r="K21" s="7"/>
      <c r="L21" s="8"/>
      <c r="M21" s="8"/>
      <c r="N21" s="8"/>
    </row>
    <row r="22" spans="1:14" ht="28.05" customHeight="1" x14ac:dyDescent="0.3">
      <c r="K22" s="7"/>
      <c r="L22" s="8"/>
      <c r="M22" s="8"/>
      <c r="N22" s="8"/>
    </row>
    <row r="23" spans="1:14" ht="28.05" customHeight="1" x14ac:dyDescent="0.3">
      <c r="J23" s="9"/>
      <c r="L23" s="8"/>
      <c r="M23" s="8"/>
      <c r="N23" s="8"/>
    </row>
    <row r="24" spans="1:14" ht="28.05" customHeight="1" x14ac:dyDescent="0.3">
      <c r="J24" s="11"/>
      <c r="K24" s="12"/>
      <c r="L24" s="13"/>
      <c r="M24" s="13"/>
      <c r="N24" s="8"/>
    </row>
    <row r="25" spans="1:14" ht="28.05" customHeight="1" x14ac:dyDescent="0.3">
      <c r="L25" s="8"/>
      <c r="M25" s="8"/>
      <c r="N25" s="8"/>
    </row>
    <row r="26" spans="1:14" ht="28.05" customHeight="1" x14ac:dyDescent="0.3"/>
    <row r="27" spans="1:14" ht="28.05" customHeight="1" x14ac:dyDescent="0.3"/>
    <row r="28" spans="1:14" ht="28.05" customHeight="1" x14ac:dyDescent="0.3"/>
    <row r="29" spans="1:14" ht="22.05" customHeight="1" x14ac:dyDescent="0.3"/>
    <row r="30" spans="1:14" ht="22.05" customHeight="1" x14ac:dyDescent="0.3"/>
    <row r="31" spans="1:14" ht="22.05" customHeight="1" x14ac:dyDescent="0.3"/>
    <row r="32" spans="1:14" ht="22.05" customHeight="1" x14ac:dyDescent="0.3"/>
    <row r="33" ht="22.05" customHeight="1" x14ac:dyDescent="0.3"/>
    <row r="34" ht="22.05" customHeight="1" x14ac:dyDescent="0.3"/>
    <row r="35" ht="22.05" customHeight="1" x14ac:dyDescent="0.3"/>
    <row r="36" ht="22.05" customHeight="1" x14ac:dyDescent="0.3"/>
    <row r="37" ht="22.05" customHeight="1" x14ac:dyDescent="0.3"/>
    <row r="38" ht="22.05" customHeight="1" x14ac:dyDescent="0.3"/>
    <row r="39" ht="22.05" customHeight="1" x14ac:dyDescent="0.3"/>
    <row r="40" ht="22.05" customHeight="1" x14ac:dyDescent="0.3"/>
    <row r="41" ht="22.05" customHeight="1" x14ac:dyDescent="0.3"/>
    <row r="42" ht="22.05" customHeight="1" x14ac:dyDescent="0.3"/>
    <row r="43" ht="22.05" customHeight="1" x14ac:dyDescent="0.3"/>
    <row r="44" ht="22.05" customHeight="1" x14ac:dyDescent="0.3"/>
    <row r="45" ht="22.05" customHeight="1" x14ac:dyDescent="0.3"/>
  </sheetData>
  <mergeCells count="4">
    <mergeCell ref="D1:D2"/>
    <mergeCell ref="G1:G2"/>
    <mergeCell ref="H1:H2"/>
    <mergeCell ref="E1:F1"/>
  </mergeCells>
  <pageMargins left="0.7" right="0.7" top="0.78740157499999996" bottom="0.78740157499999996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Uckar</dc:creator>
  <cp:lastModifiedBy>Toni Ucker</cp:lastModifiedBy>
  <cp:lastPrinted>2023-10-11T13:16:24Z</cp:lastPrinted>
  <dcterms:created xsi:type="dcterms:W3CDTF">2023-10-10T18:46:39Z</dcterms:created>
  <dcterms:modified xsi:type="dcterms:W3CDTF">2024-08-30T09:43:27Z</dcterms:modified>
</cp:coreProperties>
</file>